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110" windowHeight="12615" activeTab="0"/>
  </bookViews>
  <sheets>
    <sheet name="2011 EFH farmer intak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Dolislager, Fredrick G.</author>
  </authors>
  <commentList>
    <comment ref="G4" authorId="0">
      <text>
        <r>
          <rPr>
            <sz val="9"/>
            <rFont val="Tahoma"/>
            <family val="0"/>
          </rPr>
          <t>0.73 is the mean for whole population. 0.73 substituted where no value was given.</t>
        </r>
      </text>
    </comment>
    <comment ref="N4" authorId="0">
      <text>
        <r>
          <rPr>
            <b/>
            <sz val="9"/>
            <rFont val="Tahoma"/>
            <family val="0"/>
          </rPr>
          <t xml:space="preserve">the mean for total population was used for missing data points
</t>
        </r>
        <r>
          <rPr>
            <sz val="9"/>
            <rFont val="Tahoma"/>
            <family val="0"/>
          </rPr>
          <t xml:space="preserve">
</t>
        </r>
      </text>
    </comment>
    <comment ref="W4" authorId="0">
      <text>
        <r>
          <rPr>
            <b/>
            <sz val="9"/>
            <rFont val="Tahoma"/>
            <family val="0"/>
          </rPr>
          <t>the mean for total population was used for missing data points</t>
        </r>
        <r>
          <rPr>
            <sz val="9"/>
            <rFont val="Tahoma"/>
            <family val="0"/>
          </rPr>
          <t xml:space="preserve">
</t>
        </r>
      </text>
    </comment>
    <comment ref="AG4" authorId="0">
      <text>
        <r>
          <rPr>
            <b/>
            <sz val="9"/>
            <rFont val="Tahoma"/>
            <family val="0"/>
          </rPr>
          <t xml:space="preserve">the mean for total population was used for missing data points
</t>
        </r>
        <r>
          <rPr>
            <sz val="9"/>
            <rFont val="Tahoma"/>
            <family val="0"/>
          </rPr>
          <t xml:space="preserve">
</t>
        </r>
      </text>
    </comment>
    <comment ref="AW4" authorId="0">
      <text>
        <r>
          <rPr>
            <b/>
            <sz val="9"/>
            <rFont val="Tahoma"/>
            <family val="0"/>
          </rPr>
          <t>the mean for total population was used for missing data points</t>
        </r>
      </text>
    </comment>
    <comment ref="AP4" authorId="0">
      <text>
        <r>
          <rPr>
            <b/>
            <sz val="9"/>
            <rFont val="Tahoma"/>
            <family val="0"/>
          </rPr>
          <t>the mean for total population was used for missing data points</t>
        </r>
      </text>
    </comment>
    <comment ref="BD4" authorId="0">
      <text>
        <r>
          <rPr>
            <b/>
            <sz val="9"/>
            <rFont val="Tahoma"/>
            <family val="0"/>
          </rPr>
          <t>the mean for total population was used for missing data points</t>
        </r>
      </text>
    </comment>
    <comment ref="G5" authorId="0">
      <text>
        <r>
          <rPr>
            <sz val="9"/>
            <rFont val="Tahoma"/>
            <family val="0"/>
          </rPr>
          <t>0.73 is the mean for whole population. 0.73 substituted where no value was given.</t>
        </r>
      </text>
    </comment>
    <comment ref="G6" authorId="0">
      <text>
        <r>
          <rPr>
            <sz val="9"/>
            <rFont val="Tahoma"/>
            <family val="0"/>
          </rPr>
          <t>0.73 is the mean for whole population. 0.73 substituted where no value was given.</t>
        </r>
      </text>
    </comment>
    <comment ref="G7" authorId="0">
      <text>
        <r>
          <rPr>
            <sz val="9"/>
            <rFont val="Tahoma"/>
            <family val="0"/>
          </rPr>
          <t>0.73 is the mean for whole population. 0.73 substituted where no value was given.</t>
        </r>
      </text>
    </comment>
    <comment ref="G11" authorId="0">
      <text>
        <r>
          <rPr>
            <sz val="9"/>
            <rFont val="Tahoma"/>
            <family val="0"/>
          </rPr>
          <t>0.73 is the mean for whole population. 0.73 substituted where no value was given.</t>
        </r>
      </text>
    </comment>
    <comment ref="G12" authorId="0">
      <text>
        <r>
          <rPr>
            <sz val="9"/>
            <rFont val="Tahoma"/>
            <family val="0"/>
          </rPr>
          <t>0.73 is the mean for whole population. 0.73 substituted where no value was given.</t>
        </r>
      </text>
    </comment>
    <comment ref="AG5" authorId="0">
      <text>
        <r>
          <rPr>
            <b/>
            <sz val="9"/>
            <rFont val="Tahoma"/>
            <family val="0"/>
          </rPr>
          <t xml:space="preserve">the mean for total population was used for missing data points
</t>
        </r>
        <r>
          <rPr>
            <sz val="9"/>
            <rFont val="Tahoma"/>
            <family val="0"/>
          </rPr>
          <t xml:space="preserve">
</t>
        </r>
      </text>
    </comment>
    <comment ref="AG6" authorId="0">
      <text>
        <r>
          <rPr>
            <b/>
            <sz val="9"/>
            <rFont val="Tahoma"/>
            <family val="0"/>
          </rPr>
          <t xml:space="preserve">the mean for total population was used for missing data points
</t>
        </r>
        <r>
          <rPr>
            <sz val="9"/>
            <rFont val="Tahoma"/>
            <family val="0"/>
          </rPr>
          <t xml:space="preserve">
</t>
        </r>
      </text>
    </comment>
    <comment ref="AP5" authorId="0">
      <text>
        <r>
          <rPr>
            <b/>
            <sz val="9"/>
            <rFont val="Tahoma"/>
            <family val="0"/>
          </rPr>
          <t>the mean for total population was used for missing data points</t>
        </r>
      </text>
    </comment>
    <comment ref="AP6" authorId="0">
      <text>
        <r>
          <rPr>
            <b/>
            <sz val="9"/>
            <rFont val="Tahoma"/>
            <family val="0"/>
          </rPr>
          <t>the mean for total population was used for missing data points</t>
        </r>
      </text>
    </comment>
    <comment ref="AW5" authorId="0">
      <text>
        <r>
          <rPr>
            <b/>
            <sz val="9"/>
            <rFont val="Tahoma"/>
            <family val="0"/>
          </rPr>
          <t>the mean for total population was used for missing data points</t>
        </r>
      </text>
    </comment>
    <comment ref="AW6" authorId="0">
      <text>
        <r>
          <rPr>
            <b/>
            <sz val="9"/>
            <rFont val="Tahoma"/>
            <family val="0"/>
          </rPr>
          <t>the mean for total population was used for missing data points</t>
        </r>
      </text>
    </comment>
    <comment ref="AW7" authorId="0">
      <text>
        <r>
          <rPr>
            <b/>
            <sz val="9"/>
            <rFont val="Tahoma"/>
            <family val="0"/>
          </rPr>
          <t>the mean for total population was used for missing data points</t>
        </r>
      </text>
    </comment>
    <comment ref="AW11" authorId="0">
      <text>
        <r>
          <rPr>
            <b/>
            <sz val="9"/>
            <rFont val="Tahoma"/>
            <family val="0"/>
          </rPr>
          <t>the mean for total population was used for missing data points</t>
        </r>
      </text>
    </comment>
    <comment ref="BD5" authorId="0">
      <text>
        <r>
          <rPr>
            <b/>
            <sz val="9"/>
            <rFont val="Tahoma"/>
            <family val="0"/>
          </rPr>
          <t>the mean for total population was used for missing data points</t>
        </r>
      </text>
    </comment>
    <comment ref="BD6" authorId="0">
      <text>
        <r>
          <rPr>
            <b/>
            <sz val="9"/>
            <rFont val="Tahoma"/>
            <family val="0"/>
          </rPr>
          <t>the mean for total population was used for missing data points</t>
        </r>
      </text>
    </comment>
    <comment ref="BD7" authorId="0">
      <text>
        <r>
          <rPr>
            <b/>
            <sz val="9"/>
            <rFont val="Tahoma"/>
            <family val="0"/>
          </rPr>
          <t>the mean for total population was used for missing data points</t>
        </r>
      </text>
    </comment>
    <comment ref="BD11" authorId="0">
      <text>
        <r>
          <rPr>
            <b/>
            <sz val="9"/>
            <rFont val="Tahoma"/>
            <family val="0"/>
          </rPr>
          <t>the mean for total population was used for missing data points</t>
        </r>
      </text>
    </comment>
    <comment ref="BD12" authorId="0">
      <text>
        <r>
          <rPr>
            <b/>
            <sz val="9"/>
            <rFont val="Tahoma"/>
            <family val="0"/>
          </rPr>
          <t>the mean for total population was used for missing data points</t>
        </r>
      </text>
    </comment>
  </commentList>
</comments>
</file>

<file path=xl/sharedStrings.xml><?xml version="1.0" encoding="utf-8"?>
<sst xmlns="http://schemas.openxmlformats.org/spreadsheetml/2006/main" count="184" uniqueCount="44">
  <si>
    <t>Beef</t>
  </si>
  <si>
    <t>Pork</t>
  </si>
  <si>
    <t>Eggs</t>
  </si>
  <si>
    <t>Poultry</t>
  </si>
  <si>
    <t>12-19</t>
  </si>
  <si>
    <t>20-39</t>
  </si>
  <si>
    <t>40-69</t>
  </si>
  <si>
    <t>Fish</t>
  </si>
  <si>
    <t>1-2</t>
  </si>
  <si>
    <t>3-5</t>
  </si>
  <si>
    <t>g/day</t>
  </si>
  <si>
    <t>Age</t>
  </si>
  <si>
    <t>0-1</t>
  </si>
  <si>
    <t>Mean</t>
  </si>
  <si>
    <t>g/kg/day</t>
  </si>
  <si>
    <t>edible/uncooked.</t>
  </si>
  <si>
    <t>6-12</t>
  </si>
  <si>
    <t>13-19</t>
  </si>
  <si>
    <t>years</t>
  </si>
  <si>
    <t>time weight</t>
  </si>
  <si>
    <t>body weight</t>
  </si>
  <si>
    <t>20-49</t>
  </si>
  <si>
    <t>Child 0-6</t>
  </si>
  <si>
    <t>Adult 6-40</t>
  </si>
  <si>
    <t>Dairy Products</t>
  </si>
  <si>
    <t>Table 11-4</t>
  </si>
  <si>
    <t>Table 13-40</t>
  </si>
  <si>
    <t>6-11</t>
  </si>
  <si>
    <t>Table 13-40. Consumer-Only Intake of Home-Produced Eggs (g/kg-day)</t>
  </si>
  <si>
    <t>Table 13-5. Consumer-Only Intake of Home-Produced Fruits (g/kg-day)—All Regions Combined</t>
  </si>
  <si>
    <t>Fruit</t>
  </si>
  <si>
    <t>Table 13-5</t>
  </si>
  <si>
    <t>Table 13-10. Consumer-Only Intake of Home-Produced Vegetables (g/kg-day)—All Regions Combined</t>
  </si>
  <si>
    <t>Produce</t>
  </si>
  <si>
    <t>Table 13-10</t>
  </si>
  <si>
    <t>Table 13-20. Consumer-Only Intake of Home-Caught Fish (g/kg-day)—All Regions Combined</t>
  </si>
  <si>
    <t>Table 13-20</t>
  </si>
  <si>
    <t>Table 13-33</t>
  </si>
  <si>
    <t>Table 13-33. Consumer-Only Intake of Home-Produced Beef (g/kg-day)</t>
  </si>
  <si>
    <t>Table 13-51</t>
  </si>
  <si>
    <t>Table 13-51. Consumer-Only Intake of Home-Produced Pork (g/kg-day)</t>
  </si>
  <si>
    <t>Table 13-52</t>
  </si>
  <si>
    <t>Table 13-52. Consumer-Only Intake of Home-Produced Poultry (g/kg-day)</t>
  </si>
  <si>
    <t>Table 11-4.  Consumer -Only Intake of Total Meat and Total Dairy Products Based on 2003−2006 NHANES (g/kg-day, edible portion, uncooked weight)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</si>
</sst>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[$-409]dddd\,\ mmmm\ dd\,\ yyyy"/>
    <numFmt numFmtId="171" formatCode="[$-409]h:mm:ss\ AM/PM"/>
    <numFmt numFmtId="172" formatCode="0.00000000"/>
  </numFmts>
  <fonts count="42">
    <font>
      <sz val="10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49" fontId="0" fillId="0" borderId="15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12" xfId="0" applyNumberFormat="1" applyBorder="1" applyAlignment="1">
      <alignment horizontal="left"/>
    </xf>
    <xf numFmtId="0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21</xdr:row>
      <xdr:rowOff>9525</xdr:rowOff>
    </xdr:from>
    <xdr:to>
      <xdr:col>4</xdr:col>
      <xdr:colOff>114300</xdr:colOff>
      <xdr:row>55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476625"/>
          <a:ext cx="3333750" cy="557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10</xdr:col>
      <xdr:colOff>361950</xdr:colOff>
      <xdr:row>46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3305175"/>
          <a:ext cx="3581400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17</xdr:col>
      <xdr:colOff>200025</xdr:colOff>
      <xdr:row>34</xdr:row>
      <xdr:rowOff>38100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96275" y="3305175"/>
          <a:ext cx="34766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21</xdr:row>
      <xdr:rowOff>0</xdr:rowOff>
    </xdr:from>
    <xdr:to>
      <xdr:col>26</xdr:col>
      <xdr:colOff>476250</xdr:colOff>
      <xdr:row>33</xdr:row>
      <xdr:rowOff>104775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11275" y="3467100"/>
          <a:ext cx="39052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22</xdr:row>
      <xdr:rowOff>0</xdr:rowOff>
    </xdr:from>
    <xdr:to>
      <xdr:col>36</xdr:col>
      <xdr:colOff>9525</xdr:colOff>
      <xdr:row>34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88275" y="3629025"/>
          <a:ext cx="34766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0</xdr:colOff>
      <xdr:row>22</xdr:row>
      <xdr:rowOff>0</xdr:rowOff>
    </xdr:from>
    <xdr:to>
      <xdr:col>44</xdr:col>
      <xdr:colOff>390525</xdr:colOff>
      <xdr:row>34</xdr:row>
      <xdr:rowOff>38100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393775" y="3629025"/>
          <a:ext cx="36385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22</xdr:row>
      <xdr:rowOff>0</xdr:rowOff>
    </xdr:from>
    <xdr:to>
      <xdr:col>52</xdr:col>
      <xdr:colOff>285750</xdr:colOff>
      <xdr:row>32</xdr:row>
      <xdr:rowOff>57150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470600" y="3629025"/>
          <a:ext cx="37147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0</xdr:colOff>
      <xdr:row>22</xdr:row>
      <xdr:rowOff>0</xdr:rowOff>
    </xdr:from>
    <xdr:to>
      <xdr:col>59</xdr:col>
      <xdr:colOff>266700</xdr:colOff>
      <xdr:row>32</xdr:row>
      <xdr:rowOff>28575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118800" y="3629025"/>
          <a:ext cx="35718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0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3.421875" style="0" bestFit="1" customWidth="1"/>
    <col min="2" max="2" width="12.00390625" style="0" bestFit="1" customWidth="1"/>
    <col min="3" max="3" width="8.140625" style="0" bestFit="1" customWidth="1"/>
    <col min="4" max="4" width="15.140625" style="0" bestFit="1" customWidth="1"/>
    <col min="6" max="6" width="14.8515625" style="0" customWidth="1"/>
    <col min="7" max="7" width="10.57421875" style="0" bestFit="1" customWidth="1"/>
    <col min="8" max="8" width="8.140625" style="0" bestFit="1" customWidth="1"/>
    <col min="9" max="9" width="5.57421875" style="0" bestFit="1" customWidth="1"/>
    <col min="13" max="13" width="16.7109375" style="0" customWidth="1"/>
    <col min="14" max="14" width="9.57421875" style="0" bestFit="1" customWidth="1"/>
    <col min="15" max="15" width="8.140625" style="0" bestFit="1" customWidth="1"/>
    <col min="16" max="16" width="5.57421875" style="0" bestFit="1" customWidth="1"/>
    <col min="22" max="22" width="18.00390625" style="0" customWidth="1"/>
    <col min="23" max="23" width="10.57421875" style="0" bestFit="1" customWidth="1"/>
    <col min="24" max="24" width="8.140625" style="0" bestFit="1" customWidth="1"/>
    <col min="25" max="25" width="5.57421875" style="0" bestFit="1" customWidth="1"/>
    <col min="32" max="32" width="18.57421875" style="0" customWidth="1"/>
    <col min="33" max="33" width="10.57421875" style="0" bestFit="1" customWidth="1"/>
    <col min="34" max="34" width="8.140625" style="0" bestFit="1" customWidth="1"/>
    <col min="35" max="35" width="5.57421875" style="0" bestFit="1" customWidth="1"/>
    <col min="41" max="41" width="24.421875" style="0" customWidth="1"/>
    <col min="42" max="42" width="10.57421875" style="0" bestFit="1" customWidth="1"/>
    <col min="43" max="43" width="8.140625" style="0" bestFit="1" customWidth="1"/>
    <col min="44" max="44" width="5.57421875" style="0" bestFit="1" customWidth="1"/>
    <col min="48" max="48" width="18.00390625" style="0" customWidth="1"/>
    <col min="49" max="49" width="10.57421875" style="0" bestFit="1" customWidth="1"/>
    <col min="50" max="50" width="8.140625" style="0" bestFit="1" customWidth="1"/>
    <col min="51" max="51" width="5.57421875" style="0" bestFit="1" customWidth="1"/>
    <col min="55" max="55" width="16.140625" style="0" customWidth="1"/>
    <col min="56" max="56" width="10.57421875" style="0" bestFit="1" customWidth="1"/>
    <col min="57" max="57" width="8.140625" style="0" bestFit="1" customWidth="1"/>
    <col min="58" max="58" width="5.57421875" style="0" bestFit="1" customWidth="1"/>
  </cols>
  <sheetData>
    <row r="1" spans="1:57" ht="12.75">
      <c r="A1" t="s">
        <v>24</v>
      </c>
      <c r="B1" t="s">
        <v>25</v>
      </c>
      <c r="C1" t="s">
        <v>14</v>
      </c>
      <c r="D1" t="s">
        <v>15</v>
      </c>
      <c r="F1" t="s">
        <v>2</v>
      </c>
      <c r="G1" t="s">
        <v>26</v>
      </c>
      <c r="H1" t="s">
        <v>14</v>
      </c>
      <c r="M1" t="s">
        <v>30</v>
      </c>
      <c r="N1" t="s">
        <v>31</v>
      </c>
      <c r="O1" t="s">
        <v>14</v>
      </c>
      <c r="V1" t="s">
        <v>33</v>
      </c>
      <c r="W1" t="s">
        <v>34</v>
      </c>
      <c r="X1" t="s">
        <v>14</v>
      </c>
      <c r="AF1" t="s">
        <v>7</v>
      </c>
      <c r="AG1" t="s">
        <v>36</v>
      </c>
      <c r="AH1" t="s">
        <v>14</v>
      </c>
      <c r="AO1" t="s">
        <v>0</v>
      </c>
      <c r="AP1" t="s">
        <v>37</v>
      </c>
      <c r="AQ1" t="s">
        <v>14</v>
      </c>
      <c r="AV1" t="s">
        <v>1</v>
      </c>
      <c r="AW1" t="s">
        <v>39</v>
      </c>
      <c r="AX1" t="s">
        <v>14</v>
      </c>
      <c r="BC1" t="s">
        <v>3</v>
      </c>
      <c r="BD1" t="s">
        <v>41</v>
      </c>
      <c r="BE1" t="s">
        <v>14</v>
      </c>
    </row>
    <row r="2" spans="1:57" ht="13.5" thickBot="1">
      <c r="A2" t="s">
        <v>11</v>
      </c>
      <c r="B2" s="2" t="s">
        <v>13</v>
      </c>
      <c r="C2" s="2" t="s">
        <v>18</v>
      </c>
      <c r="F2" t="s">
        <v>11</v>
      </c>
      <c r="G2" s="2" t="s">
        <v>13</v>
      </c>
      <c r="H2" s="2" t="s">
        <v>18</v>
      </c>
      <c r="M2" t="s">
        <v>11</v>
      </c>
      <c r="N2" s="2" t="s">
        <v>13</v>
      </c>
      <c r="O2" s="2" t="s">
        <v>18</v>
      </c>
      <c r="V2" t="s">
        <v>11</v>
      </c>
      <c r="W2" s="2" t="s">
        <v>13</v>
      </c>
      <c r="X2" s="2" t="s">
        <v>18</v>
      </c>
      <c r="AF2" t="s">
        <v>11</v>
      </c>
      <c r="AG2" s="2" t="s">
        <v>13</v>
      </c>
      <c r="AH2" s="2" t="s">
        <v>18</v>
      </c>
      <c r="AO2" t="s">
        <v>11</v>
      </c>
      <c r="AP2" s="2" t="s">
        <v>13</v>
      </c>
      <c r="AQ2" s="2" t="s">
        <v>18</v>
      </c>
      <c r="AV2" t="s">
        <v>11</v>
      </c>
      <c r="AW2" s="2" t="s">
        <v>13</v>
      </c>
      <c r="AX2" s="2" t="s">
        <v>18</v>
      </c>
      <c r="BC2" t="s">
        <v>11</v>
      </c>
      <c r="BD2" s="2" t="s">
        <v>13</v>
      </c>
      <c r="BE2" s="2" t="s">
        <v>18</v>
      </c>
    </row>
    <row r="3" spans="1:58" ht="12.75">
      <c r="A3" s="9" t="s">
        <v>22</v>
      </c>
      <c r="B3" s="11"/>
      <c r="C3" s="11"/>
      <c r="D3" s="6"/>
      <c r="F3" s="9" t="s">
        <v>22</v>
      </c>
      <c r="G3" s="11"/>
      <c r="H3" s="11"/>
      <c r="I3" s="6"/>
      <c r="M3" s="9" t="s">
        <v>22</v>
      </c>
      <c r="N3" s="11"/>
      <c r="O3" s="11"/>
      <c r="P3" s="6"/>
      <c r="V3" s="9" t="s">
        <v>22</v>
      </c>
      <c r="W3" s="11"/>
      <c r="X3" s="11"/>
      <c r="Y3" s="6"/>
      <c r="AF3" s="9" t="s">
        <v>22</v>
      </c>
      <c r="AG3" s="11"/>
      <c r="AH3" s="11"/>
      <c r="AI3" s="6"/>
      <c r="AO3" s="9" t="s">
        <v>22</v>
      </c>
      <c r="AP3" s="11"/>
      <c r="AQ3" s="11"/>
      <c r="AR3" s="6"/>
      <c r="AV3" s="9" t="s">
        <v>22</v>
      </c>
      <c r="AW3" s="11"/>
      <c r="AX3" s="11"/>
      <c r="AY3" s="6"/>
      <c r="BC3" s="9" t="s">
        <v>22</v>
      </c>
      <c r="BD3" s="11"/>
      <c r="BE3" s="11"/>
      <c r="BF3" s="6"/>
    </row>
    <row r="4" spans="1:58" ht="12.75">
      <c r="A4" s="10" t="s">
        <v>12</v>
      </c>
      <c r="B4" s="12">
        <v>11.7</v>
      </c>
      <c r="C4" s="12">
        <v>1</v>
      </c>
      <c r="D4" s="1"/>
      <c r="F4" s="10" t="s">
        <v>12</v>
      </c>
      <c r="G4" s="12">
        <v>0.73</v>
      </c>
      <c r="H4" s="12">
        <v>1</v>
      </c>
      <c r="I4" s="1"/>
      <c r="M4" s="10" t="s">
        <v>12</v>
      </c>
      <c r="N4" s="12">
        <v>2.68</v>
      </c>
      <c r="O4" s="12">
        <v>1</v>
      </c>
      <c r="P4" s="1"/>
      <c r="V4" s="10" t="s">
        <v>12</v>
      </c>
      <c r="W4" s="12">
        <v>2.08</v>
      </c>
      <c r="X4" s="12">
        <v>1</v>
      </c>
      <c r="Y4" s="1"/>
      <c r="AF4" s="10" t="s">
        <v>12</v>
      </c>
      <c r="AG4" s="12">
        <v>2.07</v>
      </c>
      <c r="AH4" s="12">
        <v>1</v>
      </c>
      <c r="AI4" s="1"/>
      <c r="AO4" s="10" t="s">
        <v>12</v>
      </c>
      <c r="AP4" s="12">
        <v>2.45</v>
      </c>
      <c r="AQ4" s="12">
        <v>1</v>
      </c>
      <c r="AR4" s="1"/>
      <c r="AV4" s="10" t="s">
        <v>12</v>
      </c>
      <c r="AW4" s="12">
        <v>1.23</v>
      </c>
      <c r="AX4" s="12">
        <v>1</v>
      </c>
      <c r="AY4" s="1"/>
      <c r="BC4" s="10" t="s">
        <v>12</v>
      </c>
      <c r="BD4" s="12">
        <v>1.57</v>
      </c>
      <c r="BE4" s="12">
        <v>1</v>
      </c>
      <c r="BF4" s="1"/>
    </row>
    <row r="5" spans="1:58" ht="12.75">
      <c r="A5" s="7" t="s">
        <v>8</v>
      </c>
      <c r="B5" s="12">
        <v>43.2</v>
      </c>
      <c r="C5" s="12">
        <v>1</v>
      </c>
      <c r="D5" s="1"/>
      <c r="F5" s="7" t="s">
        <v>8</v>
      </c>
      <c r="G5" s="12">
        <v>0.73</v>
      </c>
      <c r="H5" s="12">
        <v>1</v>
      </c>
      <c r="I5" s="1"/>
      <c r="M5" s="7" t="s">
        <v>8</v>
      </c>
      <c r="N5" s="12">
        <v>8.74</v>
      </c>
      <c r="O5" s="12">
        <v>1</v>
      </c>
      <c r="P5" s="1"/>
      <c r="V5" s="7" t="s">
        <v>8</v>
      </c>
      <c r="W5" s="12">
        <v>5.2</v>
      </c>
      <c r="X5" s="12">
        <v>1</v>
      </c>
      <c r="Y5" s="1"/>
      <c r="AF5" s="7" t="s">
        <v>8</v>
      </c>
      <c r="AG5" s="12">
        <v>2.07</v>
      </c>
      <c r="AH5" s="12">
        <v>1</v>
      </c>
      <c r="AI5" s="1"/>
      <c r="AO5" s="7" t="s">
        <v>8</v>
      </c>
      <c r="AP5" s="12">
        <v>2.45</v>
      </c>
      <c r="AQ5" s="12">
        <v>1</v>
      </c>
      <c r="AR5" s="1"/>
      <c r="AV5" s="7" t="s">
        <v>8</v>
      </c>
      <c r="AW5" s="12">
        <v>1.23</v>
      </c>
      <c r="AX5" s="12">
        <v>1</v>
      </c>
      <c r="AY5" s="1"/>
      <c r="BC5" s="7" t="s">
        <v>8</v>
      </c>
      <c r="BD5" s="12">
        <v>1.57</v>
      </c>
      <c r="BE5" s="12">
        <v>1</v>
      </c>
      <c r="BF5" s="1"/>
    </row>
    <row r="6" spans="1:58" ht="12.75">
      <c r="A6" s="7" t="s">
        <v>9</v>
      </c>
      <c r="B6" s="12">
        <v>24</v>
      </c>
      <c r="C6" s="12">
        <v>3</v>
      </c>
      <c r="D6" s="1"/>
      <c r="F6" s="7" t="s">
        <v>9</v>
      </c>
      <c r="G6" s="12">
        <v>0.73</v>
      </c>
      <c r="H6" s="12">
        <v>3</v>
      </c>
      <c r="I6" s="1"/>
      <c r="M6" s="7" t="s">
        <v>9</v>
      </c>
      <c r="N6" s="12">
        <v>4.07</v>
      </c>
      <c r="O6" s="12">
        <v>3</v>
      </c>
      <c r="P6" s="1"/>
      <c r="V6" s="7" t="s">
        <v>9</v>
      </c>
      <c r="W6" s="12">
        <v>2.46</v>
      </c>
      <c r="X6" s="12">
        <v>3</v>
      </c>
      <c r="Y6" s="1"/>
      <c r="AF6" s="7" t="s">
        <v>9</v>
      </c>
      <c r="AG6" s="12">
        <v>2.07</v>
      </c>
      <c r="AH6" s="12">
        <v>3</v>
      </c>
      <c r="AI6" s="1"/>
      <c r="AO6" s="7" t="s">
        <v>9</v>
      </c>
      <c r="AP6" s="12">
        <v>2.45</v>
      </c>
      <c r="AQ6" s="12">
        <v>3</v>
      </c>
      <c r="AR6" s="1"/>
      <c r="AV6" s="7" t="s">
        <v>9</v>
      </c>
      <c r="AW6" s="12">
        <v>1.23</v>
      </c>
      <c r="AX6" s="12">
        <v>3</v>
      </c>
      <c r="AY6" s="1"/>
      <c r="BC6" s="7" t="s">
        <v>9</v>
      </c>
      <c r="BD6" s="12">
        <v>1.57</v>
      </c>
      <c r="BE6" s="12">
        <v>3</v>
      </c>
      <c r="BF6" s="1"/>
    </row>
    <row r="7" spans="1:58" ht="13.5" thickBot="1">
      <c r="A7" s="7" t="s">
        <v>16</v>
      </c>
      <c r="B7" s="12">
        <v>12.9</v>
      </c>
      <c r="C7" s="12">
        <v>1</v>
      </c>
      <c r="D7" s="1"/>
      <c r="F7" s="7" t="s">
        <v>27</v>
      </c>
      <c r="G7" s="12">
        <v>0.73</v>
      </c>
      <c r="H7" s="12">
        <v>1</v>
      </c>
      <c r="I7" s="1"/>
      <c r="M7" s="7" t="s">
        <v>27</v>
      </c>
      <c r="N7" s="12">
        <v>3.59</v>
      </c>
      <c r="O7" s="12">
        <v>1</v>
      </c>
      <c r="P7" s="1"/>
      <c r="V7" s="7" t="s">
        <v>27</v>
      </c>
      <c r="W7" s="12">
        <v>2.02</v>
      </c>
      <c r="X7" s="12">
        <v>1</v>
      </c>
      <c r="Y7" s="1"/>
      <c r="AF7" s="7" t="s">
        <v>27</v>
      </c>
      <c r="AG7" s="12">
        <v>2.78</v>
      </c>
      <c r="AH7" s="12">
        <v>1</v>
      </c>
      <c r="AI7" s="1"/>
      <c r="AO7" s="7" t="s">
        <v>27</v>
      </c>
      <c r="AP7" s="12">
        <v>3.77</v>
      </c>
      <c r="AQ7" s="12">
        <v>1</v>
      </c>
      <c r="AR7" s="1"/>
      <c r="AV7" s="7" t="s">
        <v>27</v>
      </c>
      <c r="AW7" s="12">
        <v>1.23</v>
      </c>
      <c r="AX7" s="12">
        <v>1</v>
      </c>
      <c r="AY7" s="1"/>
      <c r="BC7" s="7" t="s">
        <v>27</v>
      </c>
      <c r="BD7" s="12">
        <v>1.57</v>
      </c>
      <c r="BE7" s="12">
        <v>1</v>
      </c>
      <c r="BF7" s="1"/>
    </row>
    <row r="8" spans="1:58" ht="12.75">
      <c r="A8" s="7" t="s">
        <v>19</v>
      </c>
      <c r="B8" s="13">
        <f>((B4*C4)+(B5*C5)+(B6*C6)+(B7*C7))/SUM(C4:C7)</f>
        <v>23.3</v>
      </c>
      <c r="C8" s="12"/>
      <c r="D8" s="3" t="s">
        <v>10</v>
      </c>
      <c r="F8" s="7" t="s">
        <v>19</v>
      </c>
      <c r="G8" s="13">
        <f>((G4*H4)+(G5*H5)+(G6*H6)+(G7*H7))/SUM(H4:H7)</f>
        <v>0.73</v>
      </c>
      <c r="H8" s="12"/>
      <c r="I8" s="3" t="s">
        <v>10</v>
      </c>
      <c r="M8" s="7" t="s">
        <v>19</v>
      </c>
      <c r="N8" s="13">
        <f>((N4*O4)+(N5*O5)+(N6*O6)+(N7*O7))/SUM(O4:O7)</f>
        <v>4.536666666666667</v>
      </c>
      <c r="O8" s="12"/>
      <c r="P8" s="3" t="s">
        <v>10</v>
      </c>
      <c r="V8" s="7" t="s">
        <v>19</v>
      </c>
      <c r="W8" s="13">
        <f>((W4*X4)+(W5*X5)+(W6*X6)+(W7*X7))/SUM(X4:X7)</f>
        <v>2.78</v>
      </c>
      <c r="X8" s="12"/>
      <c r="Y8" s="3" t="s">
        <v>10</v>
      </c>
      <c r="AF8" s="7" t="s">
        <v>19</v>
      </c>
      <c r="AG8" s="13">
        <f>((AG4*AH4)+(AG5*AH5)+(AG6*AH6)+(AG7*AH7))/SUM(AH4:AH7)</f>
        <v>2.188333333333333</v>
      </c>
      <c r="AH8" s="12"/>
      <c r="AI8" s="3" t="s">
        <v>10</v>
      </c>
      <c r="AO8" s="7" t="s">
        <v>19</v>
      </c>
      <c r="AP8" s="13">
        <f>((AP4*AQ4)+(AP5*AQ5)+(AP6*AQ6)+(AP7*AQ7))/SUM(AQ4:AQ7)</f>
        <v>2.67</v>
      </c>
      <c r="AQ8" s="12"/>
      <c r="AR8" s="3" t="s">
        <v>10</v>
      </c>
      <c r="AV8" s="7" t="s">
        <v>19</v>
      </c>
      <c r="AW8" s="13">
        <f>((AW4*AX4)+(AW5*AX5)+(AW6*AX6)+(AW7*AX7))/SUM(AX4:AX7)</f>
        <v>1.2300000000000002</v>
      </c>
      <c r="AX8" s="12"/>
      <c r="AY8" s="3" t="s">
        <v>10</v>
      </c>
      <c r="BC8" s="7" t="s">
        <v>19</v>
      </c>
      <c r="BD8" s="13">
        <f>((BD4*BE4)+(BD5*BE5)+(BD6*BE6)+(BD7*BE7))/SUM(BE4:BE7)</f>
        <v>1.57</v>
      </c>
      <c r="BE8" s="12"/>
      <c r="BF8" s="3" t="s">
        <v>10</v>
      </c>
    </row>
    <row r="9" spans="1:58" ht="13.5" thickBot="1">
      <c r="A9" s="8" t="s">
        <v>20</v>
      </c>
      <c r="B9" s="14">
        <v>15</v>
      </c>
      <c r="C9" s="14"/>
      <c r="D9" s="4">
        <f>B9*B8</f>
        <v>349.5</v>
      </c>
      <c r="F9" s="8" t="s">
        <v>20</v>
      </c>
      <c r="G9" s="14">
        <v>15</v>
      </c>
      <c r="H9" s="14"/>
      <c r="I9" s="18">
        <f>G9*G8</f>
        <v>10.95</v>
      </c>
      <c r="M9" s="8" t="s">
        <v>20</v>
      </c>
      <c r="N9" s="14">
        <v>15</v>
      </c>
      <c r="O9" s="14"/>
      <c r="P9" s="15">
        <f>N9*N8</f>
        <v>68.05000000000001</v>
      </c>
      <c r="V9" s="8" t="s">
        <v>20</v>
      </c>
      <c r="W9" s="14">
        <v>15</v>
      </c>
      <c r="X9" s="14"/>
      <c r="Y9" s="4">
        <f>W9*W8</f>
        <v>41.699999999999996</v>
      </c>
      <c r="AF9" s="8" t="s">
        <v>20</v>
      </c>
      <c r="AG9" s="14">
        <v>15</v>
      </c>
      <c r="AH9" s="14"/>
      <c r="AI9" s="15">
        <f>AG9*AG8</f>
        <v>32.824999999999996</v>
      </c>
      <c r="AO9" s="8" t="s">
        <v>20</v>
      </c>
      <c r="AP9" s="14">
        <v>15</v>
      </c>
      <c r="AQ9" s="14"/>
      <c r="AR9" s="15">
        <f>AP9*AP8</f>
        <v>40.05</v>
      </c>
      <c r="AV9" s="8" t="s">
        <v>20</v>
      </c>
      <c r="AW9" s="14">
        <v>15</v>
      </c>
      <c r="AX9" s="14"/>
      <c r="AY9" s="15">
        <f>AW9*AW8</f>
        <v>18.450000000000003</v>
      </c>
      <c r="BC9" s="8" t="s">
        <v>20</v>
      </c>
      <c r="BD9" s="14">
        <v>15</v>
      </c>
      <c r="BE9" s="14"/>
      <c r="BF9" s="15">
        <f>BD9*BD8</f>
        <v>23.55</v>
      </c>
    </row>
    <row r="10" spans="1:58" ht="12.75">
      <c r="A10" s="5" t="s">
        <v>23</v>
      </c>
      <c r="B10" s="11"/>
      <c r="C10" s="11"/>
      <c r="D10" s="6"/>
      <c r="F10" s="5" t="s">
        <v>23</v>
      </c>
      <c r="G10" s="11"/>
      <c r="H10" s="11"/>
      <c r="I10" s="6"/>
      <c r="M10" s="5" t="s">
        <v>23</v>
      </c>
      <c r="N10" s="11"/>
      <c r="O10" s="11"/>
      <c r="P10" s="6"/>
      <c r="V10" s="5" t="s">
        <v>23</v>
      </c>
      <c r="W10" s="11"/>
      <c r="X10" s="11"/>
      <c r="Y10" s="6"/>
      <c r="AF10" s="5" t="s">
        <v>23</v>
      </c>
      <c r="AG10" s="11"/>
      <c r="AH10" s="11"/>
      <c r="AI10" s="6"/>
      <c r="AO10" s="5" t="s">
        <v>23</v>
      </c>
      <c r="AP10" s="11"/>
      <c r="AQ10" s="11"/>
      <c r="AR10" s="6"/>
      <c r="AV10" s="5" t="s">
        <v>23</v>
      </c>
      <c r="AW10" s="11"/>
      <c r="AX10" s="11"/>
      <c r="AY10" s="6"/>
      <c r="BC10" s="5" t="s">
        <v>23</v>
      </c>
      <c r="BD10" s="11"/>
      <c r="BE10" s="11"/>
      <c r="BF10" s="6"/>
    </row>
    <row r="11" spans="1:58" ht="12.75">
      <c r="A11" s="7" t="s">
        <v>16</v>
      </c>
      <c r="B11" s="12">
        <v>12.9</v>
      </c>
      <c r="C11" s="12">
        <v>6</v>
      </c>
      <c r="D11" s="1"/>
      <c r="F11" s="7" t="s">
        <v>27</v>
      </c>
      <c r="G11" s="12">
        <v>0.73</v>
      </c>
      <c r="H11" s="12">
        <v>5</v>
      </c>
      <c r="I11" s="1"/>
      <c r="M11" s="7" t="s">
        <v>27</v>
      </c>
      <c r="N11" s="12">
        <v>3.59</v>
      </c>
      <c r="O11" s="12">
        <v>5</v>
      </c>
      <c r="P11" s="1"/>
      <c r="V11" s="7" t="s">
        <v>27</v>
      </c>
      <c r="W11" s="12">
        <v>2.02</v>
      </c>
      <c r="X11" s="12">
        <v>5</v>
      </c>
      <c r="Y11" s="1"/>
      <c r="AF11" s="7" t="s">
        <v>27</v>
      </c>
      <c r="AG11" s="12">
        <v>2.78</v>
      </c>
      <c r="AH11" s="12">
        <v>5</v>
      </c>
      <c r="AI11" s="1"/>
      <c r="AO11" s="7" t="s">
        <v>27</v>
      </c>
      <c r="AP11" s="12">
        <v>3.77</v>
      </c>
      <c r="AQ11" s="12">
        <v>5</v>
      </c>
      <c r="AR11" s="1"/>
      <c r="AV11" s="7" t="s">
        <v>27</v>
      </c>
      <c r="AW11" s="12">
        <v>1.23</v>
      </c>
      <c r="AX11" s="12">
        <v>5</v>
      </c>
      <c r="AY11" s="1"/>
      <c r="BC11" s="7" t="s">
        <v>27</v>
      </c>
      <c r="BD11" s="12">
        <v>1.57</v>
      </c>
      <c r="BE11" s="12">
        <v>5</v>
      </c>
      <c r="BF11" s="1"/>
    </row>
    <row r="12" spans="1:58" ht="12.75">
      <c r="A12" s="7" t="s">
        <v>17</v>
      </c>
      <c r="B12" s="12">
        <v>5.5</v>
      </c>
      <c r="C12" s="12">
        <v>7</v>
      </c>
      <c r="D12" s="1"/>
      <c r="F12" s="7" t="s">
        <v>4</v>
      </c>
      <c r="G12" s="12">
        <v>0.73</v>
      </c>
      <c r="H12" s="12">
        <v>8</v>
      </c>
      <c r="I12" s="1"/>
      <c r="M12" s="7" t="s">
        <v>4</v>
      </c>
      <c r="N12" s="12">
        <v>1.94</v>
      </c>
      <c r="O12" s="12">
        <v>7</v>
      </c>
      <c r="P12" s="1"/>
      <c r="V12" s="7" t="s">
        <v>4</v>
      </c>
      <c r="W12" s="12">
        <v>1.48</v>
      </c>
      <c r="X12" s="12">
        <v>7</v>
      </c>
      <c r="Y12" s="1"/>
      <c r="AF12" s="7" t="s">
        <v>4</v>
      </c>
      <c r="AG12" s="12">
        <v>1.52</v>
      </c>
      <c r="AH12" s="12">
        <v>7</v>
      </c>
      <c r="AI12" s="1"/>
      <c r="AO12" s="7" t="s">
        <v>4</v>
      </c>
      <c r="AP12" s="12">
        <v>1.72</v>
      </c>
      <c r="AQ12" s="12">
        <v>7</v>
      </c>
      <c r="AR12" s="1"/>
      <c r="AV12" s="7" t="s">
        <v>4</v>
      </c>
      <c r="AW12" s="12">
        <v>1.28</v>
      </c>
      <c r="AX12" s="12">
        <v>7</v>
      </c>
      <c r="AY12" s="1"/>
      <c r="BC12" s="7" t="s">
        <v>4</v>
      </c>
      <c r="BD12" s="12">
        <v>1.57</v>
      </c>
      <c r="BE12" s="12">
        <v>7</v>
      </c>
      <c r="BF12" s="1"/>
    </row>
    <row r="13" spans="1:58" ht="13.5" thickBot="1">
      <c r="A13" s="7" t="s">
        <v>21</v>
      </c>
      <c r="B13" s="12">
        <v>3.5</v>
      </c>
      <c r="C13" s="12">
        <v>21</v>
      </c>
      <c r="D13" s="1"/>
      <c r="F13" s="7" t="s">
        <v>5</v>
      </c>
      <c r="G13" s="12">
        <v>0.63</v>
      </c>
      <c r="H13" s="12">
        <v>21</v>
      </c>
      <c r="I13" s="1"/>
      <c r="M13" s="7" t="s">
        <v>5</v>
      </c>
      <c r="N13" s="12">
        <v>1.95</v>
      </c>
      <c r="O13" s="12">
        <v>19</v>
      </c>
      <c r="P13" s="1"/>
      <c r="V13" s="7" t="s">
        <v>5</v>
      </c>
      <c r="W13" s="12">
        <v>1.47</v>
      </c>
      <c r="X13" s="12">
        <v>19</v>
      </c>
      <c r="Y13" s="1"/>
      <c r="AF13" s="7" t="s">
        <v>5</v>
      </c>
      <c r="AG13" s="12">
        <v>1.91</v>
      </c>
      <c r="AH13" s="12">
        <v>19</v>
      </c>
      <c r="AI13" s="1"/>
      <c r="AO13" s="7" t="s">
        <v>5</v>
      </c>
      <c r="AP13" s="12">
        <v>2.06</v>
      </c>
      <c r="AQ13" s="12">
        <v>19</v>
      </c>
      <c r="AR13" s="1"/>
      <c r="AV13" s="7" t="s">
        <v>5</v>
      </c>
      <c r="AW13" s="12">
        <v>1.21</v>
      </c>
      <c r="AX13" s="12">
        <v>19</v>
      </c>
      <c r="AY13" s="1"/>
      <c r="BC13" s="7" t="s">
        <v>5</v>
      </c>
      <c r="BD13" s="12">
        <v>1.17</v>
      </c>
      <c r="BE13" s="12">
        <v>19</v>
      </c>
      <c r="BF13" s="1"/>
    </row>
    <row r="14" spans="1:57" ht="13.5" thickBot="1">
      <c r="A14" s="7" t="s">
        <v>19</v>
      </c>
      <c r="B14" s="12">
        <f>((B11*C11)+(B12*C12)+(B13*C13))/SUM(C11:C13)</f>
        <v>5.570588235294117</v>
      </c>
      <c r="C14" s="12"/>
      <c r="D14" s="3" t="s">
        <v>10</v>
      </c>
      <c r="F14" s="16" t="s">
        <v>6</v>
      </c>
      <c r="G14" s="17">
        <v>0.59</v>
      </c>
      <c r="H14" s="17">
        <v>1</v>
      </c>
      <c r="I14" s="1"/>
      <c r="M14" s="16" t="s">
        <v>6</v>
      </c>
      <c r="N14" s="17">
        <v>2.66</v>
      </c>
      <c r="O14" s="17">
        <v>1</v>
      </c>
      <c r="P14" s="1"/>
      <c r="V14" s="16" t="s">
        <v>6</v>
      </c>
      <c r="W14" s="17">
        <v>2.07</v>
      </c>
      <c r="X14" s="17">
        <v>1</v>
      </c>
      <c r="Y14" s="1"/>
      <c r="AF14" s="16" t="s">
        <v>6</v>
      </c>
      <c r="AG14" s="17">
        <v>1.79</v>
      </c>
      <c r="AH14" s="17">
        <v>1</v>
      </c>
      <c r="AI14" s="1"/>
      <c r="AO14" s="16" t="s">
        <v>6</v>
      </c>
      <c r="AP14" s="17">
        <v>1.84</v>
      </c>
      <c r="AQ14" s="17">
        <v>1</v>
      </c>
      <c r="AV14" s="16" t="s">
        <v>6</v>
      </c>
      <c r="AW14" s="17">
        <v>1.02</v>
      </c>
      <c r="AX14" s="17">
        <v>1</v>
      </c>
      <c r="BC14" s="16" t="s">
        <v>6</v>
      </c>
      <c r="BD14" s="17">
        <v>1.51</v>
      </c>
      <c r="BE14" s="17">
        <v>1</v>
      </c>
    </row>
    <row r="15" spans="1:58" ht="13.5" thickBot="1">
      <c r="A15" s="8" t="s">
        <v>20</v>
      </c>
      <c r="B15" s="14">
        <v>80</v>
      </c>
      <c r="C15" s="14"/>
      <c r="D15" s="15">
        <f>B15*B14</f>
        <v>445.6470588235294</v>
      </c>
      <c r="F15" s="7" t="s">
        <v>19</v>
      </c>
      <c r="G15" s="12">
        <f>((G11*H11)+(G12*H12)+(G13*H13)+(G14*H14))/SUM(H11:H14)</f>
        <v>0.6659999999999999</v>
      </c>
      <c r="H15" s="12"/>
      <c r="I15" s="3" t="s">
        <v>10</v>
      </c>
      <c r="M15" s="7" t="s">
        <v>19</v>
      </c>
      <c r="N15" s="12">
        <f>((N11*O11)+(N12*O12)+(N13*O13)+(N14*O14))/SUM(O11:O14)</f>
        <v>2.22625</v>
      </c>
      <c r="O15" s="12"/>
      <c r="P15" s="3" t="s">
        <v>10</v>
      </c>
      <c r="V15" s="7" t="s">
        <v>19</v>
      </c>
      <c r="W15" s="12">
        <f>((W11*X11)+(W12*X12)+(W13*X13)+(W14*X14))/SUM(X11:X14)</f>
        <v>1.576875</v>
      </c>
      <c r="X15" s="12"/>
      <c r="Y15" s="3" t="s">
        <v>10</v>
      </c>
      <c r="AF15" s="7" t="s">
        <v>19</v>
      </c>
      <c r="AG15" s="12">
        <f>((AG11*AH11)+(AG12*AH12)+(AG13*AH13)+(AG14*AH14))/SUM(AH11:AH14)</f>
        <v>1.956875</v>
      </c>
      <c r="AH15" s="12"/>
      <c r="AI15" s="3" t="s">
        <v>10</v>
      </c>
      <c r="AO15" s="7" t="s">
        <v>19</v>
      </c>
      <c r="AP15" s="12">
        <f>((AP11*AQ11)+(AP12*AQ12)+(AP13*AQ13)+(AP14*AQ14))/SUM(AQ11:AQ14)</f>
        <v>2.2459375</v>
      </c>
      <c r="AQ15" s="12"/>
      <c r="AR15" s="3" t="s">
        <v>10</v>
      </c>
      <c r="AV15" s="7" t="s">
        <v>19</v>
      </c>
      <c r="AW15" s="12">
        <f>((AW11*AX11)+(AW12*AX12)+(AW13*AX13)+(AW14*AX14))/SUM(AX11:AX14)</f>
        <v>1.2225000000000001</v>
      </c>
      <c r="AX15" s="12"/>
      <c r="AY15" s="3" t="s">
        <v>10</v>
      </c>
      <c r="BC15" s="7" t="s">
        <v>19</v>
      </c>
      <c r="BD15" s="12">
        <f>((BD11*BE11)+(BD12*BE12)+(BD13*BE13)+(BD14*BE14))/SUM(BE11:BE14)</f>
        <v>1.3306249999999997</v>
      </c>
      <c r="BE15" s="12"/>
      <c r="BF15" s="3" t="s">
        <v>10</v>
      </c>
    </row>
    <row r="16" spans="6:58" ht="13.5" thickBot="1">
      <c r="F16" s="8" t="s">
        <v>20</v>
      </c>
      <c r="G16" s="14">
        <v>80</v>
      </c>
      <c r="H16" s="14"/>
      <c r="I16" s="15">
        <f>G16*G15</f>
        <v>53.279999999999994</v>
      </c>
      <c r="M16" s="8" t="s">
        <v>20</v>
      </c>
      <c r="N16" s="14">
        <v>80</v>
      </c>
      <c r="O16" s="14"/>
      <c r="P16" s="15">
        <f>N16*N15</f>
        <v>178.1</v>
      </c>
      <c r="V16" s="8" t="s">
        <v>20</v>
      </c>
      <c r="W16" s="14">
        <v>80</v>
      </c>
      <c r="X16" s="14"/>
      <c r="Y16" s="15">
        <f>W16*W15</f>
        <v>126.15</v>
      </c>
      <c r="AF16" s="8" t="s">
        <v>20</v>
      </c>
      <c r="AG16" s="14">
        <v>80</v>
      </c>
      <c r="AH16" s="14"/>
      <c r="AI16" s="15">
        <f>AG16*AG15</f>
        <v>156.54999999999998</v>
      </c>
      <c r="AO16" s="8" t="s">
        <v>20</v>
      </c>
      <c r="AP16" s="14">
        <v>80</v>
      </c>
      <c r="AQ16" s="14"/>
      <c r="AR16" s="15">
        <f>AP16*AP15</f>
        <v>179.675</v>
      </c>
      <c r="AV16" s="8" t="s">
        <v>20</v>
      </c>
      <c r="AW16" s="14">
        <v>80</v>
      </c>
      <c r="AX16" s="14"/>
      <c r="AY16" s="15">
        <f>AW16*AW15</f>
        <v>97.80000000000001</v>
      </c>
      <c r="BC16" s="8" t="s">
        <v>20</v>
      </c>
      <c r="BD16" s="14">
        <v>80</v>
      </c>
      <c r="BE16" s="14"/>
      <c r="BF16" s="15">
        <f>BD16*BD15</f>
        <v>106.44999999999997</v>
      </c>
    </row>
    <row r="18" spans="1:4" ht="12.75" customHeight="1">
      <c r="A18" s="19" t="s">
        <v>43</v>
      </c>
      <c r="B18" s="19"/>
      <c r="C18" s="19"/>
      <c r="D18" s="19"/>
    </row>
    <row r="19" spans="1:4" ht="12.75">
      <c r="A19" s="19"/>
      <c r="B19" s="19"/>
      <c r="C19" s="19"/>
      <c r="D19" s="19"/>
    </row>
    <row r="20" spans="1:55" ht="12.75">
      <c r="A20" s="19"/>
      <c r="B20" s="19"/>
      <c r="C20" s="19"/>
      <c r="D20" s="19"/>
      <c r="F20" t="s">
        <v>28</v>
      </c>
      <c r="M20" t="s">
        <v>29</v>
      </c>
      <c r="V20" t="s">
        <v>32</v>
      </c>
      <c r="AF20" t="s">
        <v>35</v>
      </c>
      <c r="AO20" t="s">
        <v>38</v>
      </c>
      <c r="AV20" t="s">
        <v>40</v>
      </c>
      <c r="BC20" t="s">
        <v>42</v>
      </c>
    </row>
  </sheetData>
  <sheetProtection/>
  <mergeCells count="1">
    <mergeCell ref="A18:D20"/>
  </mergeCells>
  <printOptions/>
  <pageMargins left="0.7" right="0.7" top="0.75" bottom="0.75" header="0.3" footer="0.3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Environmental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</dc:creator>
  <cp:keywords/>
  <dc:description/>
  <cp:lastModifiedBy>Dolislager, Fredrick G.</cp:lastModifiedBy>
  <cp:lastPrinted>2014-11-14T21:44:01Z</cp:lastPrinted>
  <dcterms:created xsi:type="dcterms:W3CDTF">2003-06-23T14:34:45Z</dcterms:created>
  <dcterms:modified xsi:type="dcterms:W3CDTF">2014-11-14T21:44:29Z</dcterms:modified>
  <cp:category/>
  <cp:version/>
  <cp:contentType/>
  <cp:contentStatus/>
</cp:coreProperties>
</file>